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88A0B15-1C25-413E-A1EF-2C272FC1890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5" sheetId="1" r:id="rId1"/>
  </sheets>
  <calcPr calcId="191029"/>
</workbook>
</file>

<file path=xl/calcChain.xml><?xml version="1.0" encoding="utf-8"?>
<calcChain xmlns="http://schemas.openxmlformats.org/spreadsheetml/2006/main">
  <c r="S20" i="1" l="1"/>
  <c r="S21" i="1"/>
  <c r="R20" i="1"/>
  <c r="Q20" i="1"/>
  <c r="P20" i="1"/>
  <c r="K20" i="1"/>
  <c r="K21" i="1" l="1"/>
  <c r="K23" i="1" s="1"/>
  <c r="R21" i="1" l="1"/>
  <c r="P21" i="1"/>
  <c r="Q21" i="1" s="1"/>
  <c r="Q23" i="1" s="1"/>
  <c r="Q25" i="1" l="1"/>
  <c r="S23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<sst xmlns="http://schemas.openxmlformats.org/spreadsheetml/2006/main" count="56" uniqueCount="55">
  <si>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</si>
  <si>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</si>
  <si>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</si>
  <si>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</si>
  <si>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</si>
  <si>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</si>
  <si>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</si>
  <si>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</si>
  <si>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</si>
  <si>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</si>
  <si>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</si>
  <si>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</si>
  <si>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</si>
  <si>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</si>
  <si>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</si>
  <si>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</si>
  <si>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</si>
  <si>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</si>
  <si>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</si>
  <si>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</si>
  <si>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</si>
  <si>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</si>
  <si>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</si>
  <si>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</si>
  <si>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</si>
  <si>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</si>
  <si>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</si>
  <si>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</si>
  <si>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</si>
  <si>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</si>
  <si>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</si>
  <si>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</si>
  <si>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</si>
  <si>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</si>
  <si>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</si>
  <si>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</si>
  <si>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</si>
  <si>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</si>
  <si>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</si>
  <si>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</si>
  <si>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</si>
  <si>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</si>
  <si>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</si>
  <si>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</si>
  <si>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</si>
  <si>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</si>
  <si>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</si>
  <si>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</si>
  <si>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</si>
  <si>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</si>
  <si>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</si>
  <si>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LÍQUID DE EMBOLITZACIÓ NO ADHESIU AMB CAPACITAT DE POLIMERITZACIÓ </t>
  </si>
  <si>
    <t>LÍQUID DE EMBOLITZACIÓ NO ADHESIU AMB CAPACITAT DE POLIMERITZACIÓ DE VISCOSITAT ESTANDARD (18 I 34)</t>
  </si>
  <si>
    <t>LÍQUID DE EMBOLITZACIÓ NO ADHESIU AMB CAPACITAT DE POLIMERITZACIÓ DE VISCOSITAT BAIXA (12)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</si>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</sst>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48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1" fillId="60" borderId="7" xfId="2" applyFont="1" applyFill="1" applyBorder="1" applyAlignment="1" applyProtection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0" fontId="8" fillId="0" borderId="7" xfId="2" applyFont="1" applyBorder="1"/>
    <xf numFmtId="0" fontId="8" fillId="0" borderId="7" xfId="2" applyFont="1" applyBorder="1" applyAlignment="1">
      <alignment horizontal="center" vertical="center"/>
    </xf>
    <xf numFmtId="3" fontId="1" fillId="60" borderId="7" xfId="2" applyNumberFormat="1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1" fillId="60" borderId="7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0" borderId="7" xfId="2" applyNumberFormat="1" applyFont="1" applyBorder="1" applyAlignment="1" applyProtection="1">
      <alignment horizontal="center" vertical="center"/>
      <protection locked="0"/>
    </xf>
    <xf numFmtId="164" fontId="8" fillId="0" borderId="7" xfId="2" applyNumberFormat="1" applyFont="1" applyFill="1" applyBorder="1" applyAlignment="1" applyProtection="1">
      <alignment vertical="center"/>
    </xf>
    <xf numFmtId="9" fontId="8" fillId="0" borderId="7" xfId="2" applyNumberFormat="1" applyFont="1" applyFill="1" applyBorder="1" applyAlignment="1" applyProtection="1">
      <alignment horizontal="center" vertical="center"/>
      <protection locked="0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1" fillId="60" borderId="7" xfId="2" applyFont="1" applyFill="1" applyBorder="1" applyAlignment="1" applyProtection="1">
      <alignment horizontal="center" vertical="center" wrapText="1"/>
    </xf>
    <xf numFmtId="0" fontId="7" fillId="60" borderId="7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47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  <xf numFmtId="0" fontId="44" fillId="0" borderId="48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1" t="s">
        <v>18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2" t="s">
        <v>9</v>
      </c>
      <c r="B10" s="122"/>
      <c r="C10" s="124" t="s">
        <v>49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3" t="s">
        <v>10</v>
      </c>
      <c r="B11" s="123"/>
      <c r="C11" s="125" t="s">
        <v>54</v>
      </c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7" t="s">
        <v>34</v>
      </c>
      <c r="B12" s="98"/>
      <c r="C12" s="98"/>
      <c r="D12" s="98"/>
      <c r="E12" s="98"/>
      <c r="F12" s="98"/>
      <c r="G12" s="98"/>
      <c r="H12" s="98"/>
      <c r="I12" s="98"/>
      <c r="J12" s="99"/>
      <c r="K12" s="97" t="s">
        <v>11</v>
      </c>
      <c r="L12" s="98"/>
      <c r="M12" s="98"/>
      <c r="N12" s="98"/>
      <c r="O12" s="98"/>
      <c r="P12" s="98"/>
      <c r="Q12" s="98"/>
      <c r="R12" s="98"/>
      <c r="S12" s="99"/>
      <c r="W12" s="13"/>
      <c r="X12" s="13"/>
    </row>
    <row r="13" spans="1:26" s="16" customFormat="1" ht="39" customHeight="1" x14ac:dyDescent="0.2">
      <c r="A13" s="14" t="s">
        <v>35</v>
      </c>
      <c r="B13" s="109"/>
      <c r="C13" s="110"/>
      <c r="D13" s="110"/>
      <c r="E13" s="111"/>
      <c r="F13" s="15" t="s">
        <v>36</v>
      </c>
      <c r="G13" s="109"/>
      <c r="H13" s="110"/>
      <c r="I13" s="110"/>
      <c r="J13" s="112"/>
      <c r="K13" s="113" t="s">
        <v>12</v>
      </c>
      <c r="L13" s="115"/>
      <c r="M13" s="116"/>
      <c r="N13" s="116"/>
      <c r="O13" s="116"/>
      <c r="P13" s="116"/>
      <c r="Q13" s="116"/>
      <c r="R13" s="116"/>
      <c r="S13" s="117"/>
      <c r="W13" s="13"/>
    </row>
    <row r="14" spans="1:26" s="16" customFormat="1" ht="39" customHeight="1" x14ac:dyDescent="0.2">
      <c r="A14" s="17" t="s">
        <v>37</v>
      </c>
      <c r="B14" s="82"/>
      <c r="C14" s="83"/>
      <c r="D14" s="83"/>
      <c r="E14" s="84"/>
      <c r="F14" s="18" t="s">
        <v>38</v>
      </c>
      <c r="G14" s="82"/>
      <c r="H14" s="83"/>
      <c r="I14" s="83"/>
      <c r="J14" s="104"/>
      <c r="K14" s="114"/>
      <c r="L14" s="118"/>
      <c r="M14" s="119"/>
      <c r="N14" s="119"/>
      <c r="O14" s="119"/>
      <c r="P14" s="119"/>
      <c r="Q14" s="119"/>
      <c r="R14" s="119"/>
      <c r="S14" s="12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5"/>
      <c r="E15" s="106"/>
      <c r="F15" s="18" t="s">
        <v>39</v>
      </c>
      <c r="G15" s="82"/>
      <c r="H15" s="83"/>
      <c r="I15" s="83"/>
      <c r="J15" s="104"/>
      <c r="K15" s="19" t="s">
        <v>14</v>
      </c>
      <c r="L15" s="107"/>
      <c r="M15" s="107"/>
      <c r="N15" s="107"/>
      <c r="O15" s="107"/>
      <c r="P15" s="107"/>
      <c r="Q15" s="107"/>
      <c r="R15" s="107"/>
      <c r="S15" s="108"/>
      <c r="W15" s="13"/>
    </row>
    <row r="16" spans="1:26" s="16" customFormat="1" ht="39" customHeight="1" x14ac:dyDescent="0.2">
      <c r="A16" s="17" t="s">
        <v>40</v>
      </c>
      <c r="B16" s="82"/>
      <c r="C16" s="83"/>
      <c r="D16" s="83"/>
      <c r="E16" s="84"/>
      <c r="F16" s="21" t="s">
        <v>41</v>
      </c>
      <c r="G16" s="22" t="s">
        <v>42</v>
      </c>
      <c r="H16" s="23"/>
      <c r="I16" s="22" t="s">
        <v>16</v>
      </c>
      <c r="J16" s="23"/>
      <c r="K16" s="85" t="s">
        <v>43</v>
      </c>
      <c r="L16" s="78"/>
      <c r="M16" s="78"/>
      <c r="N16" s="78"/>
      <c r="O16" s="78"/>
      <c r="P16" s="78"/>
      <c r="Q16" s="78"/>
      <c r="R16" s="78"/>
      <c r="S16" s="79"/>
      <c r="W16" s="13"/>
    </row>
    <row r="17" spans="1:26" s="26" customFormat="1" ht="39" customHeight="1" thickBot="1" x14ac:dyDescent="0.3">
      <c r="A17" s="24" t="s">
        <v>17</v>
      </c>
      <c r="B17" s="87"/>
      <c r="C17" s="88"/>
      <c r="D17" s="88"/>
      <c r="E17" s="89"/>
      <c r="F17" s="25" t="s">
        <v>44</v>
      </c>
      <c r="G17" s="90"/>
      <c r="H17" s="91"/>
      <c r="I17" s="91"/>
      <c r="J17" s="92"/>
      <c r="K17" s="86"/>
      <c r="L17" s="80"/>
      <c r="M17" s="80"/>
      <c r="N17" s="80"/>
      <c r="O17" s="80"/>
      <c r="P17" s="80"/>
      <c r="Q17" s="80"/>
      <c r="R17" s="80"/>
      <c r="S17" s="8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0" t="s">
        <v>24</v>
      </c>
      <c r="Q18" s="101"/>
      <c r="R18" s="102" t="s">
        <v>25</v>
      </c>
      <c r="S18" s="103"/>
      <c r="W18" s="13"/>
    </row>
    <row r="19" spans="1:26" s="9" customFormat="1" ht="120.75" customHeight="1" x14ac:dyDescent="0.2">
      <c r="A19" s="53" t="s">
        <v>0</v>
      </c>
      <c r="B19" s="93" t="s">
        <v>50</v>
      </c>
      <c r="C19" s="94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71.25" customHeight="1" x14ac:dyDescent="0.2">
      <c r="A20" s="96">
        <v>155</v>
      </c>
      <c r="B20" s="95" t="s">
        <v>51</v>
      </c>
      <c r="C20" s="95"/>
      <c r="D20" s="60" t="s">
        <v>53</v>
      </c>
      <c r="E20" s="61"/>
      <c r="F20" s="61"/>
      <c r="G20" s="62"/>
      <c r="H20" s="66">
        <v>15</v>
      </c>
      <c r="I20" s="67" t="s">
        <v>21</v>
      </c>
      <c r="J20" s="68">
        <v>865</v>
      </c>
      <c r="K20" s="69">
        <f>H20*J20</f>
        <v>12975</v>
      </c>
      <c r="L20" s="61"/>
      <c r="M20" s="61"/>
      <c r="N20" s="63"/>
      <c r="O20" s="61"/>
      <c r="P20" s="74">
        <f t="shared" ref="P20:P21" si="0">M20*(1-O20)</f>
        <v>0</v>
      </c>
      <c r="Q20" s="75">
        <f>IF(ISERROR(P20/G20),0,(P20/G20)*H20)</f>
        <v>0</v>
      </c>
      <c r="R20" s="69" t="e">
        <f>ROUNDUP((H20/G20),0)</f>
        <v>#DIV/0!</v>
      </c>
      <c r="S20" s="69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x14ac:dyDescent="0.2">
      <c r="A21" s="96"/>
      <c r="B21" s="95"/>
      <c r="C21" s="95"/>
      <c r="D21" s="60" t="s">
        <v>52</v>
      </c>
      <c r="E21" s="64"/>
      <c r="F21" s="64"/>
      <c r="G21" s="65"/>
      <c r="H21" s="66">
        <v>17</v>
      </c>
      <c r="I21" s="67" t="s">
        <v>21</v>
      </c>
      <c r="J21" s="68">
        <v>800</v>
      </c>
      <c r="K21" s="69">
        <f>H21*J21</f>
        <v>13600</v>
      </c>
      <c r="L21" s="70"/>
      <c r="M21" s="71"/>
      <c r="N21" s="72"/>
      <c r="O21" s="73"/>
      <c r="P21" s="74">
        <f t="shared" si="0"/>
        <v>0</v>
      </c>
      <c r="Q21" s="75">
        <f>IF(ISERROR(P21/G21),0,(P21/G21)*H21)</f>
        <v>0</v>
      </c>
      <c r="R21" s="69" t="e">
        <f>ROUNDUP((H21/G21),0)</f>
        <v>#DIV/0!</v>
      </c>
      <c r="S21" s="69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7"/>
      <c r="F23" s="38"/>
      <c r="G23" s="38"/>
      <c r="H23" s="39"/>
      <c r="I23" s="40"/>
      <c r="J23" s="49" t="s">
        <v>47</v>
      </c>
      <c r="K23" s="48">
        <f>SUM(K20:K21)</f>
        <v>26575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48</v>
      </c>
      <c r="Q25" s="48">
        <f>Q23*4</f>
        <v>0</v>
      </c>
      <c r="R25" s="51"/>
      <c r="S25" s="50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76" t="s">
        <v>30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6" t="s">
        <v>31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B20:C21"/>
    <mergeCell ref="A20:A2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2023-07-03T07:54:36Z</dcterms:modified>
</cp:coreProperties>
</file>